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Cosmos Stay Le Rond Sochi\"/>
    </mc:Choice>
  </mc:AlternateContent>
  <bookViews>
    <workbookView xWindow="-120" yWindow="-120" windowWidth="29040" windowHeight="15720"/>
  </bookViews>
  <sheets>
    <sheet name="BAR" sheetId="6"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6" l="1"/>
  <c r="G12" i="6" s="1"/>
  <c r="D12" i="6"/>
  <c r="E12" i="6" s="1"/>
  <c r="B12" i="6"/>
  <c r="C12" i="6" s="1"/>
  <c r="F11" i="6"/>
  <c r="G11" i="6" s="1"/>
  <c r="D11" i="6"/>
  <c r="E11" i="6" s="1"/>
  <c r="B11" i="6"/>
  <c r="C11" i="6" s="1"/>
  <c r="F10" i="6"/>
  <c r="G10" i="6" s="1"/>
  <c r="D10" i="6"/>
  <c r="E10" i="6" s="1"/>
  <c r="B10" i="6"/>
  <c r="C10" i="6" s="1"/>
  <c r="F9" i="6"/>
  <c r="G9" i="6" s="1"/>
  <c r="D9" i="6"/>
  <c r="E9" i="6" s="1"/>
  <c r="B9" i="6"/>
  <c r="C9" i="6" s="1"/>
  <c r="F8" i="6"/>
  <c r="G8" i="6" s="1"/>
  <c r="D8" i="6"/>
  <c r="E8" i="6" s="1"/>
  <c r="B8" i="6"/>
  <c r="C8" i="6" s="1"/>
  <c r="F7" i="6"/>
  <c r="G7" i="6" s="1"/>
  <c r="D7" i="6"/>
  <c r="E7" i="6" s="1"/>
  <c r="B7" i="6"/>
  <c r="C7" i="6" s="1"/>
  <c r="F6" i="6"/>
  <c r="G6" i="6" s="1"/>
  <c r="D6" i="6"/>
  <c r="E6" i="6" s="1"/>
  <c r="B6" i="6"/>
  <c r="C6" i="6" s="1"/>
  <c r="F5" i="6"/>
  <c r="G5" i="6" s="1"/>
  <c r="D5" i="6"/>
  <c r="E5" i="6" s="1"/>
  <c r="B5" i="6"/>
  <c r="C5" i="6" s="1"/>
  <c r="G4" i="6"/>
  <c r="E4" i="6"/>
  <c r="C4" i="6"/>
</calcChain>
</file>

<file path=xl/sharedStrings.xml><?xml version="1.0" encoding="utf-8"?>
<sst xmlns="http://schemas.openxmlformats.org/spreadsheetml/2006/main" count="64" uniqueCount="44">
  <si>
    <r>
      <t>Студия видом во внутренний двор /</t>
    </r>
    <r>
      <rPr>
        <b/>
        <sz val="8"/>
        <color rgb="FF000000"/>
        <rFont val="Arial"/>
        <family val="2"/>
        <charset val="204"/>
      </rPr>
      <t xml:space="preserve"> Studio Standart Patio view</t>
    </r>
  </si>
  <si>
    <t>Студия с видом на парк / Studio Standart Park view</t>
  </si>
  <si>
    <t>Студия с видом на море / Studio Standart Sea view</t>
  </si>
  <si>
    <t>Апартамент с одной спальней и видом во внутренний двор / One bedroom Superior Apartment Patio view</t>
  </si>
  <si>
    <t>Апартамент с одной спальней и видом на парковую зону / One bedroom Superior Apartment Park view</t>
  </si>
  <si>
    <t xml:space="preserve">Апартамент с одной спальней и террасой / One bedroom Apartment with Terrace </t>
  </si>
  <si>
    <t>Sgl/ 
Одноместное</t>
  </si>
  <si>
    <t>Dbl/   
Двухместное</t>
  </si>
  <si>
    <t>Апартамент с одной спальней и видом на море / One bedroom Superior Apartment Sea view</t>
  </si>
  <si>
    <t xml:space="preserve">Official Best Available Rates </t>
  </si>
  <si>
    <t xml:space="preserve">Дополнительное размещение для взрослого, включая завтрак и НДС, от 12 лет. </t>
  </si>
  <si>
    <t xml:space="preserve">Extra accommodation for adult, including breakfast and VAT, from 12 years. </t>
  </si>
  <si>
    <t xml:space="preserve">Дополнительное размещение ребенка от 0 до 5 (вкл.) лет, включая завтрак, в номере с родителями на имеющихся кроватях </t>
  </si>
  <si>
    <t>Extra accommodation for 1 child from 0 to 5 (incl.) years, including breakfast, sharing parent’s room on existing beds</t>
  </si>
  <si>
    <t xml:space="preserve">Дополнительное размещение ребенка от 6 до 11 (вкл.) лет, включая завтрак, в номере с родителями на имеющихся кроватях </t>
  </si>
  <si>
    <t>Extra accommodation for 1 child from 6 to 11 (incl.) years, including breakfast, sharing parent’s room on existing beds</t>
  </si>
  <si>
    <t>Extra accommodation for adult, including breakfast and VAT, from 12 years.</t>
  </si>
  <si>
    <t>Обратите внимание, что дополнительные кровати доступны не во всех категориях номеров, уточняйте при бронировании.</t>
  </si>
  <si>
    <t>Extra beds are available not in all room types, please check when booking.</t>
  </si>
  <si>
    <t>Все цены указаны в Российских рублях (RUR)</t>
  </si>
  <si>
    <t>The above rates are given in Russian rubles (RUR)</t>
  </si>
  <si>
    <r>
      <t>Цены указаны в сутки за номер</t>
    </r>
    <r>
      <rPr>
        <sz val="11"/>
        <color rgb="FFFF0000"/>
        <rFont val="Times New Roman"/>
        <family val="1"/>
        <charset val="204"/>
      </rPr>
      <t xml:space="preserve"> </t>
    </r>
    <r>
      <rPr>
        <sz val="11"/>
        <color theme="1"/>
        <rFont val="Times New Roman"/>
        <family val="1"/>
        <charset val="204"/>
      </rPr>
      <t>и включают НДС, завтрак «Шведский стол», пользование тренажерным залом, открытым бассейном (работает в высокий сезон), Спа центр (крытый бассейн, сауна, хаммам),Wi-Fi/</t>
    </r>
  </si>
  <si>
    <t>The above rates are per room per night, including VAT, Buffet breakfast, gym, outdoor pool (open during high season), Spa center (indoor pool, sauna, hammam)Wi-Fi</t>
  </si>
  <si>
    <t>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 от официальных тарифов Отеля, действующих на запрашиваемый Заказчиком период в момент получения Отелем Заявки.</t>
  </si>
  <si>
    <t>The hotel reserves the right not to confirm the Customer's request to accommodate the clients in the rooms during the days of the forecasted high occupancy and dates of the special citywide events or confirm with 10% discount applied to the Hotel’s official rates on the period requested by the Company at the time the Hotel receives the request.</t>
  </si>
  <si>
    <t>Студия с терассой и видом на парк / Studio Park view with terrace</t>
  </si>
  <si>
    <t>COSMOS STAY LE ROND SOCHI
Room Category / Dates
Категория/ Даты
Currency Rubble/ Валюта: Рубль</t>
  </si>
  <si>
    <t>Семейная студия с террасой видом на патио / Family Studio with terrace Patio View</t>
  </si>
  <si>
    <t>с 01.01.2024 по 08.01.2024 вкл., с 01.05.2024 по 31.09.2024 вкл.</t>
  </si>
  <si>
    <t xml:space="preserve">Бесплатно / </t>
  </si>
  <si>
    <t>Free of charge</t>
  </si>
  <si>
    <t>(*тариф включает стоимость завтрака 1 600,00+стоимость доп.места 2 500,00)</t>
  </si>
  <si>
    <t>4 100,00 руб./RUB</t>
  </si>
  <si>
    <t>800 руб./RUB
(*тариф включает стоимость завтрака 800,00, размещение на доп.месте бесплатное)</t>
  </si>
  <si>
    <t>(*тариф включает стоимость завтрака 1 300,00+стоимость доп.места 2 500,00)</t>
  </si>
  <si>
    <t>3800,00 руб./RUB</t>
  </si>
  <si>
    <t>650 руб./RUB
(*тариф включает стоимость завтрака 650,00, размещение на доп.месте бесплатное)</t>
  </si>
  <si>
    <t>750 руб./RUB
(*тариф включает стоимость завтрака 700,00, размещение на доп.месте бесплатное)</t>
  </si>
  <si>
    <t>4000,00 руб./RUB</t>
  </si>
  <si>
    <t>с 09.01.2024 по 29.02.2024 вкл.</t>
  </si>
  <si>
    <r>
      <t>с 01.03.2024 по 30.04.2024 вкл., с 01.10.2024 по 31.12.2024 вкл.</t>
    </r>
    <r>
      <rPr>
        <sz val="11"/>
        <rFont val="Times New Roman"/>
        <family val="1"/>
        <charset val="204"/>
      </rPr>
      <t xml:space="preserve"> </t>
    </r>
  </si>
  <si>
    <t>04.11.2024-26.12.2024</t>
  </si>
  <si>
    <t>27.12.2024-28.12.2024</t>
  </si>
  <si>
    <t>29.12.2024-31.12.2024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</si>
</sst>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00_);_(* \(#,##0.00\);_(* &quot;-&quot;??_);_(@_)"/>
  </numFmts>
  <fonts count="26" x14ac:knownFonts="1">
    <font>
      <sz val="11"/>
      <color theme="1"/>
      <name val="Calibri"/>
      <family val="2"/>
      <scheme val="minor"/>
    </font>
    <font>
      <sz val="10"/>
      <name val="Arial"/>
      <family val="2"/>
    </font>
    <font>
      <sz val="10"/>
      <name val="Arial"/>
      <family val="2"/>
    </font>
    <font>
      <sz val="10"/>
      <name val="Arial"/>
      <family val="2"/>
      <charset val="204"/>
    </font>
    <font>
      <b/>
      <sz val="11"/>
      <name val="Arial"/>
      <family val="2"/>
    </font>
    <font>
      <sz val="8"/>
      <name val="Arial"/>
      <family val="2"/>
    </font>
    <font>
      <b/>
      <sz val="7"/>
      <name val="Arial"/>
      <family val="2"/>
    </font>
    <font>
      <sz val="11"/>
      <name val="Calibri"/>
      <family val="2"/>
      <scheme val="minor"/>
    </font>
    <font>
      <b/>
      <sz val="8"/>
      <color rgb="FF000000"/>
      <name val="Arial"/>
      <family val="2"/>
      <charset val="204"/>
    </font>
    <font>
      <b/>
      <sz val="8"/>
      <color theme="1"/>
      <name val="Arial"/>
      <family val="2"/>
      <charset val="204"/>
    </font>
    <font>
      <b/>
      <sz val="6"/>
      <color rgb="FF000000"/>
      <name val="Arial"/>
      <family val="2"/>
      <charset val="204"/>
    </font>
    <font>
      <b/>
      <sz val="6"/>
      <color theme="1"/>
      <name val="Arial"/>
      <family val="2"/>
      <charset val="204"/>
    </font>
    <font>
      <sz val="8"/>
      <name val="Arial"/>
      <family val="2"/>
      <charset val="204"/>
    </font>
    <font>
      <sz val="11"/>
      <color rgb="FFFF0000"/>
      <name val="Calibri"/>
      <family val="2"/>
      <scheme val="minor"/>
    </font>
    <font>
      <b/>
      <sz val="8"/>
      <name val="Arial"/>
      <family val="2"/>
      <charset val="204"/>
    </font>
    <font>
      <i/>
      <sz val="11"/>
      <color theme="1"/>
      <name val="Times New Roman"/>
      <family val="1"/>
      <charset val="204"/>
    </font>
    <font>
      <sz val="11"/>
      <color theme="1"/>
      <name val="Times New Roman"/>
      <family val="1"/>
      <charset val="204"/>
    </font>
    <font>
      <sz val="8"/>
      <color theme="1"/>
      <name val="Times New Roman"/>
      <family val="1"/>
      <charset val="204"/>
    </font>
    <font>
      <b/>
      <u/>
      <sz val="11"/>
      <color theme="1"/>
      <name val="Times New Roman"/>
      <family val="1"/>
      <charset val="204"/>
    </font>
    <font>
      <b/>
      <i/>
      <u/>
      <sz val="11"/>
      <color theme="1"/>
      <name val="Times New Roman"/>
      <family val="1"/>
      <charset val="204"/>
    </font>
    <font>
      <sz val="11"/>
      <color rgb="FFFF0000"/>
      <name val="Times New Roman"/>
      <family val="1"/>
      <charset val="204"/>
    </font>
    <font>
      <sz val="8"/>
      <name val="Calibri"/>
      <family val="2"/>
      <scheme val="minor"/>
    </font>
    <font>
      <b/>
      <sz val="8"/>
      <color rgb="FFFF0000"/>
      <name val="Arial"/>
      <family val="2"/>
    </font>
    <font>
      <b/>
      <sz val="11"/>
      <name val="Times New Roman"/>
      <family val="1"/>
      <charset val="204"/>
    </font>
    <font>
      <sz val="11"/>
      <name val="Times New Roman"/>
      <family val="1"/>
      <charset val="204"/>
    </font>
    <font>
      <sz val="8"/>
      <color rgb="FFFF0000"/>
      <name val="Times New Roman"/>
      <family val="1"/>
      <charset val="204"/>
    </font>
  </fonts>
  <fills count="5">
    <fill>
      <patternFill patternType="none"/>
    </fill>
    <fill>
      <patternFill patternType="gray125"/>
    </fill>
    <fill>
      <patternFill patternType="solid">
        <fgColor rgb="FFBDD7EE"/>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1" fillId="0" borderId="0"/>
    <xf numFmtId="165" fontId="1"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3" fillId="0" borderId="0"/>
    <xf numFmtId="9" fontId="1"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63">
    <xf numFmtId="0" fontId="0" fillId="0" borderId="0" xfId="0"/>
    <xf numFmtId="0" fontId="0" fillId="0" borderId="0" xfId="0" applyAlignment="1">
      <alignment horizontal="center"/>
    </xf>
    <xf numFmtId="0" fontId="5" fillId="0" borderId="0" xfId="0" applyFont="1" applyAlignment="1">
      <alignment horizontal="center"/>
    </xf>
    <xf numFmtId="0" fontId="7" fillId="0" borderId="0" xfId="0" applyFont="1" applyAlignment="1">
      <alignment horizontal="center"/>
    </xf>
    <xf numFmtId="3" fontId="12" fillId="0" borderId="4" xfId="0" applyNumberFormat="1" applyFont="1" applyBorder="1" applyAlignment="1">
      <alignment horizontal="center"/>
    </xf>
    <xf numFmtId="3" fontId="12" fillId="0" borderId="7" xfId="0" applyNumberFormat="1" applyFont="1" applyBorder="1" applyAlignment="1">
      <alignment horizontal="center"/>
    </xf>
    <xf numFmtId="0" fontId="13" fillId="0" borderId="0" xfId="0" applyFont="1" applyAlignment="1">
      <alignment horizontal="center"/>
    </xf>
    <xf numFmtId="0" fontId="8" fillId="2" borderId="5" xfId="0" applyFont="1" applyFill="1" applyBorder="1" applyAlignment="1">
      <alignment vertical="center" wrapText="1"/>
    </xf>
    <xf numFmtId="0" fontId="14" fillId="2" borderId="5" xfId="0" applyFont="1" applyFill="1" applyBorder="1" applyAlignment="1">
      <alignment vertical="center" wrapText="1"/>
    </xf>
    <xf numFmtId="0" fontId="16" fillId="0" borderId="10" xfId="0" applyFont="1" applyBorder="1" applyAlignment="1">
      <alignment horizontal="justify" vertical="center" wrapText="1"/>
    </xf>
    <xf numFmtId="0" fontId="15" fillId="0" borderId="10" xfId="0" applyFont="1" applyBorder="1" applyAlignment="1">
      <alignment horizontal="justify" vertical="center" wrapText="1"/>
    </xf>
    <xf numFmtId="0" fontId="16" fillId="0" borderId="2" xfId="0" applyFont="1" applyBorder="1" applyAlignment="1">
      <alignment horizontal="justify" vertical="center" wrapText="1"/>
    </xf>
    <xf numFmtId="0" fontId="15" fillId="0" borderId="14" xfId="0" applyFont="1" applyBorder="1" applyAlignment="1">
      <alignment horizontal="justify" vertical="center" wrapText="1"/>
    </xf>
    <xf numFmtId="0" fontId="16" fillId="0" borderId="11" xfId="0" applyFont="1" applyBorder="1" applyAlignment="1">
      <alignment horizontal="justify" vertical="center" wrapText="1"/>
    </xf>
    <xf numFmtId="0" fontId="15" fillId="0" borderId="11" xfId="0" applyFont="1" applyBorder="1" applyAlignment="1">
      <alignment horizontal="justify" vertical="center" wrapText="1"/>
    </xf>
    <xf numFmtId="0" fontId="4" fillId="0" borderId="0" xfId="0" applyFont="1" applyAlignment="1">
      <alignment horizontal="center"/>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3" fontId="12" fillId="0" borderId="17" xfId="0" applyNumberFormat="1" applyFont="1" applyBorder="1" applyAlignment="1">
      <alignment horizontal="center"/>
    </xf>
    <xf numFmtId="3" fontId="12" fillId="0" borderId="18" xfId="0" applyNumberFormat="1" applyFont="1" applyBorder="1" applyAlignment="1">
      <alignment horizontal="center"/>
    </xf>
    <xf numFmtId="0" fontId="18" fillId="0" borderId="0" xfId="0" applyFont="1" applyAlignment="1">
      <alignment horizontal="center" vertical="center" wrapText="1"/>
    </xf>
    <xf numFmtId="3" fontId="12" fillId="0" borderId="19" xfId="0" applyNumberFormat="1" applyFont="1" applyBorder="1" applyAlignment="1">
      <alignment horizontal="center"/>
    </xf>
    <xf numFmtId="0" fontId="0" fillId="0" borderId="6" xfId="0" applyBorder="1" applyAlignment="1">
      <alignment horizontal="center"/>
    </xf>
    <xf numFmtId="0" fontId="17" fillId="0" borderId="0" xfId="0" applyFont="1" applyAlignment="1">
      <alignment horizontal="center" vertical="center" wrapText="1"/>
    </xf>
    <xf numFmtId="0" fontId="10"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3" fillId="3" borderId="9" xfId="0" applyFont="1" applyFill="1" applyBorder="1" applyAlignment="1">
      <alignment horizontal="justify" vertical="center" wrapText="1"/>
    </xf>
    <xf numFmtId="0" fontId="23" fillId="3" borderId="14" xfId="0" applyFont="1" applyFill="1" applyBorder="1" applyAlignment="1">
      <alignment horizontal="justify" vertical="center" wrapText="1"/>
    </xf>
    <xf numFmtId="3" fontId="12" fillId="0" borderId="21" xfId="0" applyNumberFormat="1" applyFont="1" applyBorder="1" applyAlignment="1">
      <alignment horizontal="center"/>
    </xf>
    <xf numFmtId="0" fontId="9" fillId="2" borderId="22" xfId="0" applyFont="1" applyFill="1" applyBorder="1" applyAlignment="1">
      <alignment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4" fillId="0" borderId="5" xfId="0" applyFont="1" applyBorder="1" applyAlignment="1">
      <alignment horizontal="center"/>
    </xf>
    <xf numFmtId="0" fontId="0" fillId="0" borderId="6" xfId="0" applyBorder="1" applyAlignment="1">
      <alignment horizontal="center"/>
    </xf>
    <xf numFmtId="0" fontId="22" fillId="4" borderId="3"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0" xfId="0" applyFont="1" applyBorder="1" applyAlignment="1">
      <alignment horizontal="center" vertical="center" wrapText="1"/>
    </xf>
  </cellXfs>
  <cellStyles count="14">
    <cellStyle name="Comma 2" xfId="3"/>
    <cellStyle name="Comma 2 2" xfId="10"/>
    <cellStyle name="Comma 3" xfId="2"/>
    <cellStyle name="Comma 3 2" xfId="9"/>
    <cellStyle name="Normal 2" xfId="4"/>
    <cellStyle name="Normal 2 2" xfId="11"/>
    <cellStyle name="Normal 3" xfId="5"/>
    <cellStyle name="Normal 3 2" xfId="12"/>
    <cellStyle name="Normal 4" xfId="6"/>
    <cellStyle name="Normal 5" xfId="1"/>
    <cellStyle name="Percent 2" xfId="8"/>
    <cellStyle name="Percent 2 2" xfId="13"/>
    <cellStyle name="Percent 3" xfId="7"/>
    <cellStyle name="Обычный" xfId="0" builtinId="0"/>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4"/>
  <sheetViews>
    <sheetView tabSelected="1" zoomScale="90" zoomScaleNormal="90" workbookViewId="0">
      <selection activeCell="I9" sqref="I9"/>
    </sheetView>
  </sheetViews>
  <sheetFormatPr defaultRowHeight="15" x14ac:dyDescent="0.25"/>
  <cols>
    <col min="1" max="1" width="45.28515625" style="1" customWidth="1"/>
    <col min="2" max="35" width="10.7109375" style="1" customWidth="1"/>
    <col min="36" max="40" width="10.5703125" style="1" customWidth="1"/>
    <col min="41" max="41" width="10.28515625" style="1" customWidth="1"/>
    <col min="42" max="58" width="10.7109375" style="1" customWidth="1"/>
    <col min="59" max="61" width="10.85546875" style="1" customWidth="1"/>
    <col min="62" max="70" width="10.7109375" style="1" customWidth="1"/>
    <col min="71" max="71" width="11.5703125" style="1" customWidth="1"/>
    <col min="72" max="72" width="12.42578125" style="1" customWidth="1"/>
    <col min="73" max="73" width="11.5703125" style="1" customWidth="1"/>
    <col min="74" max="74" width="12.42578125" style="1" customWidth="1"/>
    <col min="75" max="75" width="11.5703125" style="1" customWidth="1"/>
    <col min="76" max="76" width="12.42578125" style="1" customWidth="1"/>
    <col min="77" max="289" width="9.140625" style="1"/>
    <col min="290" max="290" width="13.7109375" style="1" customWidth="1"/>
    <col min="291" max="291" width="7" style="1" customWidth="1"/>
    <col min="292" max="318" width="7.140625" style="1" customWidth="1"/>
    <col min="319" max="545" width="9.140625" style="1"/>
    <col min="546" max="546" width="13.7109375" style="1" customWidth="1"/>
    <col min="547" max="547" width="7" style="1" customWidth="1"/>
    <col min="548" max="574" width="7.140625" style="1" customWidth="1"/>
    <col min="575" max="801" width="9.140625" style="1"/>
    <col min="802" max="802" width="13.7109375" style="1" customWidth="1"/>
    <col min="803" max="803" width="7" style="1" customWidth="1"/>
    <col min="804" max="830" width="7.140625" style="1" customWidth="1"/>
    <col min="831" max="1057" width="9.140625" style="1"/>
    <col min="1058" max="1058" width="13.7109375" style="1" customWidth="1"/>
    <col min="1059" max="1059" width="7" style="1" customWidth="1"/>
    <col min="1060" max="1086" width="7.140625" style="1" customWidth="1"/>
    <col min="1087" max="1313" width="9.140625" style="1"/>
    <col min="1314" max="1314" width="13.7109375" style="1" customWidth="1"/>
    <col min="1315" max="1315" width="7" style="1" customWidth="1"/>
    <col min="1316" max="1342" width="7.140625" style="1" customWidth="1"/>
    <col min="1343" max="1569" width="9.140625" style="1"/>
    <col min="1570" max="1570" width="13.7109375" style="1" customWidth="1"/>
    <col min="1571" max="1571" width="7" style="1" customWidth="1"/>
    <col min="1572" max="1598" width="7.140625" style="1" customWidth="1"/>
    <col min="1599" max="1825" width="9.140625" style="1"/>
    <col min="1826" max="1826" width="13.7109375" style="1" customWidth="1"/>
    <col min="1827" max="1827" width="7" style="1" customWidth="1"/>
    <col min="1828" max="1854" width="7.140625" style="1" customWidth="1"/>
    <col min="1855" max="2081" width="9.140625" style="1"/>
    <col min="2082" max="2082" width="13.7109375" style="1" customWidth="1"/>
    <col min="2083" max="2083" width="7" style="1" customWidth="1"/>
    <col min="2084" max="2110" width="7.140625" style="1" customWidth="1"/>
    <col min="2111" max="2337" width="9.140625" style="1"/>
    <col min="2338" max="2338" width="13.7109375" style="1" customWidth="1"/>
    <col min="2339" max="2339" width="7" style="1" customWidth="1"/>
    <col min="2340" max="2366" width="7.140625" style="1" customWidth="1"/>
    <col min="2367" max="2593" width="9.140625" style="1"/>
    <col min="2594" max="2594" width="13.7109375" style="1" customWidth="1"/>
    <col min="2595" max="2595" width="7" style="1" customWidth="1"/>
    <col min="2596" max="2622" width="7.140625" style="1" customWidth="1"/>
    <col min="2623" max="2849" width="9.140625" style="1"/>
    <col min="2850" max="2850" width="13.7109375" style="1" customWidth="1"/>
    <col min="2851" max="2851" width="7" style="1" customWidth="1"/>
    <col min="2852" max="2878" width="7.140625" style="1" customWidth="1"/>
    <col min="2879" max="3105" width="9.140625" style="1"/>
    <col min="3106" max="3106" width="13.7109375" style="1" customWidth="1"/>
    <col min="3107" max="3107" width="7" style="1" customWidth="1"/>
    <col min="3108" max="3134" width="7.140625" style="1" customWidth="1"/>
    <col min="3135" max="3361" width="9.140625" style="1"/>
    <col min="3362" max="3362" width="13.7109375" style="1" customWidth="1"/>
    <col min="3363" max="3363" width="7" style="1" customWidth="1"/>
    <col min="3364" max="3390" width="7.140625" style="1" customWidth="1"/>
    <col min="3391" max="3617" width="9.140625" style="1"/>
    <col min="3618" max="3618" width="13.7109375" style="1" customWidth="1"/>
    <col min="3619" max="3619" width="7" style="1" customWidth="1"/>
    <col min="3620" max="3646" width="7.140625" style="1" customWidth="1"/>
    <col min="3647" max="3873" width="9.140625" style="1"/>
    <col min="3874" max="3874" width="13.7109375" style="1" customWidth="1"/>
    <col min="3875" max="3875" width="7" style="1" customWidth="1"/>
    <col min="3876" max="3902" width="7.140625" style="1" customWidth="1"/>
    <col min="3903" max="4129" width="9.140625" style="1"/>
    <col min="4130" max="4130" width="13.7109375" style="1" customWidth="1"/>
    <col min="4131" max="4131" width="7" style="1" customWidth="1"/>
    <col min="4132" max="4158" width="7.140625" style="1" customWidth="1"/>
    <col min="4159" max="4385" width="9.140625" style="1"/>
    <col min="4386" max="4386" width="13.7109375" style="1" customWidth="1"/>
    <col min="4387" max="4387" width="7" style="1" customWidth="1"/>
    <col min="4388" max="4414" width="7.140625" style="1" customWidth="1"/>
    <col min="4415" max="4641" width="9.140625" style="1"/>
    <col min="4642" max="4642" width="13.7109375" style="1" customWidth="1"/>
    <col min="4643" max="4643" width="7" style="1" customWidth="1"/>
    <col min="4644" max="4670" width="7.140625" style="1" customWidth="1"/>
    <col min="4671" max="4897" width="9.140625" style="1"/>
    <col min="4898" max="4898" width="13.7109375" style="1" customWidth="1"/>
    <col min="4899" max="4899" width="7" style="1" customWidth="1"/>
    <col min="4900" max="4926" width="7.140625" style="1" customWidth="1"/>
    <col min="4927" max="5153" width="9.140625" style="1"/>
    <col min="5154" max="5154" width="13.7109375" style="1" customWidth="1"/>
    <col min="5155" max="5155" width="7" style="1" customWidth="1"/>
    <col min="5156" max="5182" width="7.140625" style="1" customWidth="1"/>
    <col min="5183" max="5409" width="9.140625" style="1"/>
    <col min="5410" max="5410" width="13.7109375" style="1" customWidth="1"/>
    <col min="5411" max="5411" width="7" style="1" customWidth="1"/>
    <col min="5412" max="5438" width="7.140625" style="1" customWidth="1"/>
    <col min="5439" max="5665" width="9.140625" style="1"/>
    <col min="5666" max="5666" width="13.7109375" style="1" customWidth="1"/>
    <col min="5667" max="5667" width="7" style="1" customWidth="1"/>
    <col min="5668" max="5694" width="7.140625" style="1" customWidth="1"/>
    <col min="5695" max="5921" width="9.140625" style="1"/>
    <col min="5922" max="5922" width="13.7109375" style="1" customWidth="1"/>
    <col min="5923" max="5923" width="7" style="1" customWidth="1"/>
    <col min="5924" max="5950" width="7.140625" style="1" customWidth="1"/>
    <col min="5951" max="6177" width="9.140625" style="1"/>
    <col min="6178" max="6178" width="13.7109375" style="1" customWidth="1"/>
    <col min="6179" max="6179" width="7" style="1" customWidth="1"/>
    <col min="6180" max="6206" width="7.140625" style="1" customWidth="1"/>
    <col min="6207" max="6433" width="9.140625" style="1"/>
    <col min="6434" max="6434" width="13.7109375" style="1" customWidth="1"/>
    <col min="6435" max="6435" width="7" style="1" customWidth="1"/>
    <col min="6436" max="6462" width="7.140625" style="1" customWidth="1"/>
    <col min="6463" max="6689" width="9.140625" style="1"/>
    <col min="6690" max="6690" width="13.7109375" style="1" customWidth="1"/>
    <col min="6691" max="6691" width="7" style="1" customWidth="1"/>
    <col min="6692" max="6718" width="7.140625" style="1" customWidth="1"/>
    <col min="6719" max="6945" width="9.140625" style="1"/>
    <col min="6946" max="6946" width="13.7109375" style="1" customWidth="1"/>
    <col min="6947" max="6947" width="7" style="1" customWidth="1"/>
    <col min="6948" max="6974" width="7.140625" style="1" customWidth="1"/>
    <col min="6975" max="7201" width="9.140625" style="1"/>
    <col min="7202" max="7202" width="13.7109375" style="1" customWidth="1"/>
    <col min="7203" max="7203" width="7" style="1" customWidth="1"/>
    <col min="7204" max="7230" width="7.140625" style="1" customWidth="1"/>
    <col min="7231" max="7457" width="9.140625" style="1"/>
    <col min="7458" max="7458" width="13.7109375" style="1" customWidth="1"/>
    <col min="7459" max="7459" width="7" style="1" customWidth="1"/>
    <col min="7460" max="7486" width="7.140625" style="1" customWidth="1"/>
    <col min="7487" max="7713" width="9.140625" style="1"/>
    <col min="7714" max="7714" width="13.7109375" style="1" customWidth="1"/>
    <col min="7715" max="7715" width="7" style="1" customWidth="1"/>
    <col min="7716" max="7742" width="7.140625" style="1" customWidth="1"/>
    <col min="7743" max="7969" width="9.140625" style="1"/>
    <col min="7970" max="7970" width="13.7109375" style="1" customWidth="1"/>
    <col min="7971" max="7971" width="7" style="1" customWidth="1"/>
    <col min="7972" max="7998" width="7.140625" style="1" customWidth="1"/>
    <col min="7999" max="8225" width="9.140625" style="1"/>
    <col min="8226" max="8226" width="13.7109375" style="1" customWidth="1"/>
    <col min="8227" max="8227" width="7" style="1" customWidth="1"/>
    <col min="8228" max="8254" width="7.140625" style="1" customWidth="1"/>
    <col min="8255" max="8481" width="9.140625" style="1"/>
    <col min="8482" max="8482" width="13.7109375" style="1" customWidth="1"/>
    <col min="8483" max="8483" width="7" style="1" customWidth="1"/>
    <col min="8484" max="8510" width="7.140625" style="1" customWidth="1"/>
    <col min="8511" max="8737" width="9.140625" style="1"/>
    <col min="8738" max="8738" width="13.7109375" style="1" customWidth="1"/>
    <col min="8739" max="8739" width="7" style="1" customWidth="1"/>
    <col min="8740" max="8766" width="7.140625" style="1" customWidth="1"/>
    <col min="8767" max="8993" width="9.140625" style="1"/>
    <col min="8994" max="8994" width="13.7109375" style="1" customWidth="1"/>
    <col min="8995" max="8995" width="7" style="1" customWidth="1"/>
    <col min="8996" max="9022" width="7.140625" style="1" customWidth="1"/>
    <col min="9023" max="9249" width="9.140625" style="1"/>
    <col min="9250" max="9250" width="13.7109375" style="1" customWidth="1"/>
    <col min="9251" max="9251" width="7" style="1" customWidth="1"/>
    <col min="9252" max="9278" width="7.140625" style="1" customWidth="1"/>
    <col min="9279" max="9505" width="9.140625" style="1"/>
    <col min="9506" max="9506" width="13.7109375" style="1" customWidth="1"/>
    <col min="9507" max="9507" width="7" style="1" customWidth="1"/>
    <col min="9508" max="9534" width="7.140625" style="1" customWidth="1"/>
    <col min="9535" max="9761" width="9.140625" style="1"/>
    <col min="9762" max="9762" width="13.7109375" style="1" customWidth="1"/>
    <col min="9763" max="9763" width="7" style="1" customWidth="1"/>
    <col min="9764" max="9790" width="7.140625" style="1" customWidth="1"/>
    <col min="9791" max="10017" width="9.140625" style="1"/>
    <col min="10018" max="10018" width="13.7109375" style="1" customWidth="1"/>
    <col min="10019" max="10019" width="7" style="1" customWidth="1"/>
    <col min="10020" max="10046" width="7.140625" style="1" customWidth="1"/>
    <col min="10047" max="10273" width="9.140625" style="1"/>
    <col min="10274" max="10274" width="13.7109375" style="1" customWidth="1"/>
    <col min="10275" max="10275" width="7" style="1" customWidth="1"/>
    <col min="10276" max="10302" width="7.140625" style="1" customWidth="1"/>
    <col min="10303" max="10529" width="9.140625" style="1"/>
    <col min="10530" max="10530" width="13.7109375" style="1" customWidth="1"/>
    <col min="10531" max="10531" width="7" style="1" customWidth="1"/>
    <col min="10532" max="10558" width="7.140625" style="1" customWidth="1"/>
    <col min="10559" max="10785" width="9.140625" style="1"/>
    <col min="10786" max="10786" width="13.7109375" style="1" customWidth="1"/>
    <col min="10787" max="10787" width="7" style="1" customWidth="1"/>
    <col min="10788" max="10814" width="7.140625" style="1" customWidth="1"/>
    <col min="10815" max="11041" width="9.140625" style="1"/>
    <col min="11042" max="11042" width="13.7109375" style="1" customWidth="1"/>
    <col min="11043" max="11043" width="7" style="1" customWidth="1"/>
    <col min="11044" max="11070" width="7.140625" style="1" customWidth="1"/>
    <col min="11071" max="11297" width="9.140625" style="1"/>
    <col min="11298" max="11298" width="13.7109375" style="1" customWidth="1"/>
    <col min="11299" max="11299" width="7" style="1" customWidth="1"/>
    <col min="11300" max="11326" width="7.140625" style="1" customWidth="1"/>
    <col min="11327" max="11553" width="9.140625" style="1"/>
    <col min="11554" max="11554" width="13.7109375" style="1" customWidth="1"/>
    <col min="11555" max="11555" width="7" style="1" customWidth="1"/>
    <col min="11556" max="11582" width="7.140625" style="1" customWidth="1"/>
    <col min="11583" max="11809" width="9.140625" style="1"/>
    <col min="11810" max="11810" width="13.7109375" style="1" customWidth="1"/>
    <col min="11811" max="11811" width="7" style="1" customWidth="1"/>
    <col min="11812" max="11838" width="7.140625" style="1" customWidth="1"/>
    <col min="11839" max="12065" width="9.140625" style="1"/>
    <col min="12066" max="12066" width="13.7109375" style="1" customWidth="1"/>
    <col min="12067" max="12067" width="7" style="1" customWidth="1"/>
    <col min="12068" max="12094" width="7.140625" style="1" customWidth="1"/>
    <col min="12095" max="12321" width="9.140625" style="1"/>
    <col min="12322" max="12322" width="13.7109375" style="1" customWidth="1"/>
    <col min="12323" max="12323" width="7" style="1" customWidth="1"/>
    <col min="12324" max="12350" width="7.140625" style="1" customWidth="1"/>
    <col min="12351" max="12577" width="9.140625" style="1"/>
    <col min="12578" max="12578" width="13.7109375" style="1" customWidth="1"/>
    <col min="12579" max="12579" width="7" style="1" customWidth="1"/>
    <col min="12580" max="12606" width="7.140625" style="1" customWidth="1"/>
    <col min="12607" max="12833" width="9.140625" style="1"/>
    <col min="12834" max="12834" width="13.7109375" style="1" customWidth="1"/>
    <col min="12835" max="12835" width="7" style="1" customWidth="1"/>
    <col min="12836" max="12862" width="7.140625" style="1" customWidth="1"/>
    <col min="12863" max="13089" width="9.140625" style="1"/>
    <col min="13090" max="13090" width="13.7109375" style="1" customWidth="1"/>
    <col min="13091" max="13091" width="7" style="1" customWidth="1"/>
    <col min="13092" max="13118" width="7.140625" style="1" customWidth="1"/>
    <col min="13119" max="13345" width="9.140625" style="1"/>
    <col min="13346" max="13346" width="13.7109375" style="1" customWidth="1"/>
    <col min="13347" max="13347" width="7" style="1" customWidth="1"/>
    <col min="13348" max="13374" width="7.140625" style="1" customWidth="1"/>
    <col min="13375" max="13601" width="9.140625" style="1"/>
    <col min="13602" max="13602" width="13.7109375" style="1" customWidth="1"/>
    <col min="13603" max="13603" width="7" style="1" customWidth="1"/>
    <col min="13604" max="13630" width="7.140625" style="1" customWidth="1"/>
    <col min="13631" max="13857" width="9.140625" style="1"/>
    <col min="13858" max="13858" width="13.7109375" style="1" customWidth="1"/>
    <col min="13859" max="13859" width="7" style="1" customWidth="1"/>
    <col min="13860" max="13886" width="7.140625" style="1" customWidth="1"/>
    <col min="13887" max="14113" width="9.140625" style="1"/>
    <col min="14114" max="14114" width="13.7109375" style="1" customWidth="1"/>
    <col min="14115" max="14115" width="7" style="1" customWidth="1"/>
    <col min="14116" max="14142" width="7.140625" style="1" customWidth="1"/>
    <col min="14143" max="14369" width="9.140625" style="1"/>
    <col min="14370" max="14370" width="13.7109375" style="1" customWidth="1"/>
    <col min="14371" max="14371" width="7" style="1" customWidth="1"/>
    <col min="14372" max="14398" width="7.140625" style="1" customWidth="1"/>
    <col min="14399" max="14625" width="9.140625" style="1"/>
    <col min="14626" max="14626" width="13.7109375" style="1" customWidth="1"/>
    <col min="14627" max="14627" width="7" style="1" customWidth="1"/>
    <col min="14628" max="14654" width="7.140625" style="1" customWidth="1"/>
    <col min="14655" max="14881" width="9.140625" style="1"/>
    <col min="14882" max="14882" width="13.7109375" style="1" customWidth="1"/>
    <col min="14883" max="14883" width="7" style="1" customWidth="1"/>
    <col min="14884" max="14910" width="7.140625" style="1" customWidth="1"/>
    <col min="14911" max="15137" width="9.140625" style="1"/>
    <col min="15138" max="15138" width="13.7109375" style="1" customWidth="1"/>
    <col min="15139" max="15139" width="7" style="1" customWidth="1"/>
    <col min="15140" max="15166" width="7.140625" style="1" customWidth="1"/>
    <col min="15167" max="15393" width="9.140625" style="1"/>
    <col min="15394" max="15394" width="13.7109375" style="1" customWidth="1"/>
    <col min="15395" max="15395" width="7" style="1" customWidth="1"/>
    <col min="15396" max="15422" width="7.140625" style="1" customWidth="1"/>
    <col min="15423" max="15649" width="9.140625" style="1"/>
    <col min="15650" max="15650" width="13.7109375" style="1" customWidth="1"/>
    <col min="15651" max="15651" width="7" style="1" customWidth="1"/>
    <col min="15652" max="15678" width="7.140625" style="1" customWidth="1"/>
    <col min="15679" max="15905" width="9.140625" style="1"/>
    <col min="15906" max="15906" width="13.7109375" style="1" customWidth="1"/>
    <col min="15907" max="15907" width="7" style="1" customWidth="1"/>
    <col min="15908" max="15934" width="7.140625" style="1" customWidth="1"/>
    <col min="15935" max="16161" width="9.140625" style="1"/>
    <col min="16162" max="16162" width="13.7109375" style="1" customWidth="1"/>
    <col min="16163" max="16163" width="7" style="1" customWidth="1"/>
    <col min="16164" max="16190" width="7.140625" style="1" customWidth="1"/>
    <col min="16191" max="16384" width="9.140625" style="1"/>
  </cols>
  <sheetData>
    <row r="1" spans="1:70" ht="15.75" thickBot="1" x14ac:dyDescent="0.3">
      <c r="A1" s="49" t="s">
        <v>9</v>
      </c>
      <c r="B1" s="50"/>
      <c r="C1" s="50"/>
      <c r="D1" s="50"/>
      <c r="E1" s="50"/>
      <c r="F1" s="50"/>
      <c r="G1" s="50"/>
      <c r="H1" s="50"/>
      <c r="I1" s="50"/>
      <c r="J1" s="50"/>
      <c r="K1" s="50"/>
      <c r="L1" s="50"/>
      <c r="M1" s="50"/>
      <c r="N1" s="50"/>
      <c r="O1" s="50"/>
      <c r="P1" s="50"/>
      <c r="Q1" s="50"/>
      <c r="R1" s="23"/>
      <c r="S1" s="23"/>
      <c r="T1" s="23"/>
      <c r="U1" s="23"/>
      <c r="V1" s="23"/>
      <c r="W1" s="23"/>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s="2" customFormat="1" ht="174.75" customHeight="1" thickBot="1" x14ac:dyDescent="0.25">
      <c r="A2" s="53" t="s">
        <v>26</v>
      </c>
      <c r="B2" s="51" t="s">
        <v>41</v>
      </c>
      <c r="C2" s="52"/>
      <c r="D2" s="51" t="s">
        <v>42</v>
      </c>
      <c r="E2" s="52"/>
      <c r="F2" s="51" t="s">
        <v>43</v>
      </c>
      <c r="G2" s="52"/>
    </row>
    <row r="3" spans="1:70" ht="30.95" customHeight="1" thickBot="1" x14ac:dyDescent="0.3">
      <c r="A3" s="54"/>
      <c r="B3" s="26" t="s">
        <v>6</v>
      </c>
      <c r="C3" s="25" t="s">
        <v>7</v>
      </c>
      <c r="D3" s="26" t="s">
        <v>6</v>
      </c>
      <c r="E3" s="25" t="s">
        <v>7</v>
      </c>
      <c r="F3" s="26" t="s">
        <v>6</v>
      </c>
      <c r="G3" s="25" t="s">
        <v>7</v>
      </c>
    </row>
    <row r="4" spans="1:70" ht="23.25" thickBot="1" x14ac:dyDescent="0.3">
      <c r="A4" s="30" t="s">
        <v>0</v>
      </c>
      <c r="B4" s="29">
        <v>6500</v>
      </c>
      <c r="C4" s="19">
        <f>B4+1300</f>
        <v>7800</v>
      </c>
      <c r="D4" s="29">
        <v>9000</v>
      </c>
      <c r="E4" s="19">
        <f>D4+1500</f>
        <v>10500</v>
      </c>
      <c r="F4" s="29">
        <v>13600</v>
      </c>
      <c r="G4" s="19">
        <f>F4+1600</f>
        <v>15200</v>
      </c>
    </row>
    <row r="5" spans="1:70" ht="23.25" thickBot="1" x14ac:dyDescent="0.3">
      <c r="A5" s="8" t="s">
        <v>27</v>
      </c>
      <c r="B5" s="4">
        <f>B4+1000</f>
        <v>7500</v>
      </c>
      <c r="C5" s="20">
        <f>B5+1300</f>
        <v>8800</v>
      </c>
      <c r="D5" s="4">
        <f>D4+1000</f>
        <v>10000</v>
      </c>
      <c r="E5" s="20">
        <f>D5+1500</f>
        <v>11500</v>
      </c>
      <c r="F5" s="4">
        <f>F4+1000</f>
        <v>14600</v>
      </c>
      <c r="G5" s="20">
        <f>F5+1600</f>
        <v>16200</v>
      </c>
    </row>
    <row r="6" spans="1:70" ht="15.75" thickBot="1" x14ac:dyDescent="0.3">
      <c r="A6" s="7" t="s">
        <v>1</v>
      </c>
      <c r="B6" s="4">
        <f>B4+1500</f>
        <v>8000</v>
      </c>
      <c r="C6" s="20">
        <f t="shared" ref="C6:C11" si="0">B6+1300</f>
        <v>9300</v>
      </c>
      <c r="D6" s="4">
        <f>D4+1500</f>
        <v>10500</v>
      </c>
      <c r="E6" s="20">
        <f t="shared" ref="E6:E11" si="1">D6+1500</f>
        <v>12000</v>
      </c>
      <c r="F6" s="4">
        <f>F4+1500</f>
        <v>15100</v>
      </c>
      <c r="G6" s="20">
        <f t="shared" ref="G6:G12" si="2">F6+1600</f>
        <v>16700</v>
      </c>
    </row>
    <row r="7" spans="1:70" ht="15.75" thickBot="1" x14ac:dyDescent="0.3">
      <c r="A7" s="7" t="s">
        <v>2</v>
      </c>
      <c r="B7" s="4">
        <f>B4+2500</f>
        <v>9000</v>
      </c>
      <c r="C7" s="20">
        <f t="shared" si="0"/>
        <v>10300</v>
      </c>
      <c r="D7" s="4">
        <f>D4+2500</f>
        <v>11500</v>
      </c>
      <c r="E7" s="20">
        <f t="shared" si="1"/>
        <v>13000</v>
      </c>
      <c r="F7" s="4">
        <f>F4+2500</f>
        <v>16100</v>
      </c>
      <c r="G7" s="20">
        <f t="shared" si="2"/>
        <v>17700</v>
      </c>
    </row>
    <row r="8" spans="1:70" ht="23.25" thickBot="1" x14ac:dyDescent="0.3">
      <c r="A8" s="7" t="s">
        <v>25</v>
      </c>
      <c r="B8" s="4">
        <f>B4+3000</f>
        <v>9500</v>
      </c>
      <c r="C8" s="20">
        <f t="shared" si="0"/>
        <v>10800</v>
      </c>
      <c r="D8" s="4">
        <f>D4+3000</f>
        <v>12000</v>
      </c>
      <c r="E8" s="20">
        <f t="shared" si="1"/>
        <v>13500</v>
      </c>
      <c r="F8" s="4">
        <f>F4+3000</f>
        <v>16600</v>
      </c>
      <c r="G8" s="20">
        <f t="shared" si="2"/>
        <v>18200</v>
      </c>
    </row>
    <row r="9" spans="1:70" ht="34.5" thickBot="1" x14ac:dyDescent="0.3">
      <c r="A9" s="7" t="s">
        <v>3</v>
      </c>
      <c r="B9" s="4">
        <f>B4+5000</f>
        <v>11500</v>
      </c>
      <c r="C9" s="20">
        <f t="shared" si="0"/>
        <v>12800</v>
      </c>
      <c r="D9" s="4">
        <f>D4+5000</f>
        <v>14000</v>
      </c>
      <c r="E9" s="20">
        <f t="shared" si="1"/>
        <v>15500</v>
      </c>
      <c r="F9" s="4">
        <f>F4+5000</f>
        <v>18600</v>
      </c>
      <c r="G9" s="20">
        <f t="shared" si="2"/>
        <v>20200</v>
      </c>
    </row>
    <row r="10" spans="1:70" ht="23.25" thickBot="1" x14ac:dyDescent="0.3">
      <c r="A10" s="7" t="s">
        <v>4</v>
      </c>
      <c r="B10" s="4">
        <f>B4+6500</f>
        <v>13000</v>
      </c>
      <c r="C10" s="20">
        <f t="shared" si="0"/>
        <v>14300</v>
      </c>
      <c r="D10" s="4">
        <f>D4+6500</f>
        <v>15500</v>
      </c>
      <c r="E10" s="20">
        <f t="shared" si="1"/>
        <v>17000</v>
      </c>
      <c r="F10" s="4">
        <f>F4+6500</f>
        <v>20100</v>
      </c>
      <c r="G10" s="20">
        <f t="shared" si="2"/>
        <v>21700</v>
      </c>
    </row>
    <row r="11" spans="1:70" s="6" customFormat="1" ht="33" customHeight="1" thickBot="1" x14ac:dyDescent="0.3">
      <c r="A11" s="8" t="s">
        <v>8</v>
      </c>
      <c r="B11" s="4">
        <f>B4+7500</f>
        <v>14000</v>
      </c>
      <c r="C11" s="20">
        <f t="shared" si="0"/>
        <v>15300</v>
      </c>
      <c r="D11" s="4">
        <f>D4+7500</f>
        <v>16500</v>
      </c>
      <c r="E11" s="20">
        <f t="shared" si="1"/>
        <v>18000</v>
      </c>
      <c r="F11" s="4">
        <f>F4+7500</f>
        <v>21100</v>
      </c>
      <c r="G11" s="20">
        <f t="shared" si="2"/>
        <v>22700</v>
      </c>
    </row>
    <row r="12" spans="1:70" ht="23.25" thickBot="1" x14ac:dyDescent="0.3">
      <c r="A12" s="7" t="s">
        <v>5</v>
      </c>
      <c r="B12" s="5">
        <f>B4+10000</f>
        <v>16500</v>
      </c>
      <c r="C12" s="22">
        <f>B12+1300</f>
        <v>17800</v>
      </c>
      <c r="D12" s="5">
        <f>D4+10000</f>
        <v>19000</v>
      </c>
      <c r="E12" s="20">
        <f>D12+1500</f>
        <v>20500</v>
      </c>
      <c r="F12" s="5">
        <f>F4+10000</f>
        <v>23600</v>
      </c>
      <c r="G12" s="20">
        <f t="shared" si="2"/>
        <v>25200</v>
      </c>
    </row>
    <row r="13" spans="1:70"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70" ht="15.75" thickBo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row>
    <row r="15" spans="1:70" ht="39.75" customHeight="1" thickBot="1" x14ac:dyDescent="0.3">
      <c r="A15" s="27" t="s">
        <v>28</v>
      </c>
      <c r="B15" s="31"/>
      <c r="C15" s="33"/>
      <c r="D15" s="16"/>
      <c r="E15" s="16"/>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row>
    <row r="16" spans="1:70" ht="51.75" customHeight="1" x14ac:dyDescent="0.25">
      <c r="A16" s="13" t="s">
        <v>10</v>
      </c>
      <c r="B16" s="55" t="s">
        <v>32</v>
      </c>
      <c r="C16" s="56"/>
      <c r="D16" s="16"/>
      <c r="E16" s="1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row>
    <row r="17" spans="1:62" ht="56.25" customHeight="1" thickBot="1" x14ac:dyDescent="0.3">
      <c r="A17" s="14" t="s">
        <v>16</v>
      </c>
      <c r="B17" s="57" t="s">
        <v>31</v>
      </c>
      <c r="C17" s="58"/>
      <c r="D17" s="24"/>
      <c r="E17" s="24"/>
    </row>
    <row r="18" spans="1:62" ht="45" x14ac:dyDescent="0.25">
      <c r="A18" s="11" t="s">
        <v>12</v>
      </c>
      <c r="B18" s="55" t="s">
        <v>29</v>
      </c>
      <c r="C18" s="56"/>
      <c r="D18" s="16"/>
      <c r="E18" s="16"/>
    </row>
    <row r="19" spans="1:62" ht="45.75" thickBot="1" x14ac:dyDescent="0.3">
      <c r="A19" s="12" t="s">
        <v>13</v>
      </c>
      <c r="B19" s="59" t="s">
        <v>30</v>
      </c>
      <c r="C19" s="60"/>
      <c r="D19" s="16"/>
      <c r="E19" s="16"/>
    </row>
    <row r="20" spans="1:62" ht="45" customHeight="1" x14ac:dyDescent="0.25">
      <c r="A20" s="9" t="s">
        <v>14</v>
      </c>
      <c r="B20" s="55" t="s">
        <v>33</v>
      </c>
      <c r="C20" s="56"/>
      <c r="D20" s="16"/>
      <c r="E20" s="16"/>
    </row>
    <row r="21" spans="1:62" ht="45.75" thickBot="1" x14ac:dyDescent="0.3">
      <c r="A21" s="10" t="s">
        <v>15</v>
      </c>
      <c r="B21" s="59"/>
      <c r="C21" s="60"/>
      <c r="D21" s="16"/>
      <c r="E21" s="16"/>
    </row>
    <row r="22" spans="1:62" ht="39.75" customHeight="1" thickBot="1" x14ac:dyDescent="0.3">
      <c r="A22" s="27" t="s">
        <v>39</v>
      </c>
      <c r="B22" s="31"/>
      <c r="C22" s="33"/>
      <c r="D22" s="16"/>
      <c r="E22" s="16"/>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ht="51.75" customHeight="1" x14ac:dyDescent="0.25">
      <c r="A23" s="9" t="s">
        <v>10</v>
      </c>
      <c r="B23" s="55" t="s">
        <v>35</v>
      </c>
      <c r="C23" s="56"/>
      <c r="D23" s="16"/>
      <c r="E23" s="16"/>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ht="56.25" customHeight="1" thickBot="1" x14ac:dyDescent="0.3">
      <c r="A24" s="10" t="s">
        <v>11</v>
      </c>
      <c r="B24" s="57" t="s">
        <v>34</v>
      </c>
      <c r="C24" s="58"/>
      <c r="D24" s="24"/>
      <c r="E24" s="24"/>
    </row>
    <row r="25" spans="1:62" ht="45" x14ac:dyDescent="0.25">
      <c r="A25" s="11" t="s">
        <v>12</v>
      </c>
      <c r="B25" s="55" t="s">
        <v>29</v>
      </c>
      <c r="C25" s="56"/>
      <c r="D25" s="16"/>
      <c r="E25" s="16"/>
    </row>
    <row r="26" spans="1:62" ht="45.75" thickBot="1" x14ac:dyDescent="0.3">
      <c r="A26" s="12" t="s">
        <v>13</v>
      </c>
      <c r="B26" s="59" t="s">
        <v>30</v>
      </c>
      <c r="C26" s="60"/>
      <c r="D26" s="16"/>
      <c r="E26" s="16"/>
    </row>
    <row r="27" spans="1:62" ht="45" customHeight="1" x14ac:dyDescent="0.25">
      <c r="A27" s="9" t="s">
        <v>14</v>
      </c>
      <c r="B27" s="55" t="s">
        <v>36</v>
      </c>
      <c r="C27" s="56"/>
      <c r="D27" s="16"/>
      <c r="E27" s="16"/>
    </row>
    <row r="28" spans="1:62" ht="45.75" thickBot="1" x14ac:dyDescent="0.3">
      <c r="A28" s="12" t="s">
        <v>15</v>
      </c>
      <c r="B28" s="59"/>
      <c r="C28" s="60"/>
      <c r="D28" s="16"/>
      <c r="E28" s="16"/>
    </row>
    <row r="29" spans="1:62" ht="29.25" thickBot="1" x14ac:dyDescent="0.3">
      <c r="A29" s="28" t="s">
        <v>40</v>
      </c>
      <c r="B29" s="31"/>
      <c r="C29" s="33"/>
      <c r="D29" s="16"/>
      <c r="E29" s="16"/>
    </row>
    <row r="30" spans="1:62" ht="35.25" customHeight="1" x14ac:dyDescent="0.25">
      <c r="A30" s="13" t="s">
        <v>10</v>
      </c>
      <c r="B30" s="55" t="s">
        <v>38</v>
      </c>
      <c r="C30" s="56"/>
      <c r="D30" s="16"/>
      <c r="E30" s="16"/>
    </row>
    <row r="31" spans="1:62" ht="40.5" customHeight="1" thickBot="1" x14ac:dyDescent="0.3">
      <c r="A31" s="14" t="s">
        <v>16</v>
      </c>
      <c r="B31" s="61" t="s">
        <v>31</v>
      </c>
      <c r="C31" s="62"/>
      <c r="D31" s="24"/>
      <c r="E31" s="24"/>
    </row>
    <row r="32" spans="1:62" ht="45" x14ac:dyDescent="0.25">
      <c r="A32" s="11" t="s">
        <v>12</v>
      </c>
      <c r="B32" s="55" t="s">
        <v>29</v>
      </c>
      <c r="C32" s="56"/>
      <c r="D32" s="16"/>
      <c r="E32" s="16"/>
    </row>
    <row r="33" spans="1:34" ht="45.75" thickBot="1" x14ac:dyDescent="0.3">
      <c r="A33" s="12" t="s">
        <v>13</v>
      </c>
      <c r="B33" s="59" t="s">
        <v>30</v>
      </c>
      <c r="C33" s="60"/>
      <c r="D33" s="16"/>
      <c r="E33" s="16"/>
    </row>
    <row r="34" spans="1:34" ht="45" customHeight="1" x14ac:dyDescent="0.25">
      <c r="A34" s="9" t="s">
        <v>14</v>
      </c>
      <c r="B34" s="55" t="s">
        <v>37</v>
      </c>
      <c r="C34" s="56"/>
      <c r="D34" s="16"/>
      <c r="E34" s="16"/>
    </row>
    <row r="35" spans="1:34" ht="45.75" thickBot="1" x14ac:dyDescent="0.3">
      <c r="A35" s="10" t="s">
        <v>15</v>
      </c>
      <c r="B35" s="43"/>
      <c r="C35" s="45"/>
      <c r="D35" s="16"/>
      <c r="E35" s="16"/>
    </row>
    <row r="36" spans="1:34" ht="15.75" thickBot="1" x14ac:dyDescent="0.3">
      <c r="A36" s="31"/>
      <c r="B36" s="32"/>
      <c r="C36" s="32"/>
      <c r="D36" s="32"/>
      <c r="E36" s="32"/>
      <c r="F36" s="32"/>
      <c r="G36" s="32"/>
      <c r="H36" s="32"/>
      <c r="I36" s="32"/>
      <c r="J36" s="32"/>
      <c r="K36" s="32"/>
      <c r="L36" s="33"/>
      <c r="M36" s="16"/>
      <c r="N36" s="16"/>
      <c r="O36" s="16"/>
      <c r="P36" s="16"/>
      <c r="Q36" s="16"/>
      <c r="R36" s="16"/>
      <c r="S36" s="16"/>
      <c r="T36" s="16"/>
      <c r="U36" s="16"/>
      <c r="V36" s="16"/>
      <c r="W36" s="16"/>
      <c r="X36" s="16"/>
      <c r="Y36" s="16"/>
      <c r="Z36" s="16"/>
      <c r="AA36" s="16"/>
      <c r="AB36" s="16"/>
      <c r="AC36" s="16"/>
      <c r="AD36" s="16"/>
      <c r="AE36" s="16"/>
      <c r="AF36" s="16"/>
      <c r="AG36" s="16"/>
      <c r="AH36" s="16"/>
    </row>
    <row r="37" spans="1:34" ht="33" customHeight="1" x14ac:dyDescent="0.25">
      <c r="A37" s="34" t="s">
        <v>17</v>
      </c>
      <c r="B37" s="35"/>
      <c r="C37" s="35"/>
      <c r="D37" s="35"/>
      <c r="E37" s="35"/>
      <c r="F37" s="35"/>
      <c r="G37" s="35"/>
      <c r="H37" s="35"/>
      <c r="I37" s="35"/>
      <c r="J37" s="35"/>
      <c r="K37" s="35"/>
      <c r="L37" s="36"/>
      <c r="M37" s="21"/>
      <c r="N37" s="21"/>
      <c r="O37" s="21"/>
      <c r="P37" s="21"/>
      <c r="Q37" s="21"/>
      <c r="R37" s="21"/>
      <c r="S37" s="21"/>
      <c r="T37" s="21"/>
      <c r="U37" s="21"/>
      <c r="V37" s="21"/>
      <c r="W37" s="21"/>
      <c r="X37" s="21"/>
      <c r="Y37" s="21"/>
      <c r="Z37" s="21"/>
      <c r="AA37" s="21"/>
      <c r="AB37" s="21"/>
      <c r="AC37" s="21"/>
      <c r="AD37" s="21"/>
      <c r="AE37" s="21"/>
      <c r="AF37" s="21"/>
      <c r="AG37" s="21"/>
      <c r="AH37" s="21"/>
    </row>
    <row r="38" spans="1:34" ht="33" customHeight="1" x14ac:dyDescent="0.25">
      <c r="A38" s="37" t="s">
        <v>18</v>
      </c>
      <c r="B38" s="38"/>
      <c r="C38" s="38"/>
      <c r="D38" s="38"/>
      <c r="E38" s="38"/>
      <c r="F38" s="38"/>
      <c r="G38" s="38"/>
      <c r="H38" s="38"/>
      <c r="I38" s="38"/>
      <c r="J38" s="38"/>
      <c r="K38" s="38"/>
      <c r="L38" s="39"/>
      <c r="M38" s="18"/>
      <c r="N38" s="18"/>
      <c r="O38" s="18"/>
      <c r="P38" s="18"/>
      <c r="Q38" s="18"/>
      <c r="R38" s="18"/>
      <c r="S38" s="18"/>
      <c r="T38" s="18"/>
      <c r="U38" s="18"/>
      <c r="V38" s="18"/>
      <c r="W38" s="18"/>
      <c r="X38" s="18"/>
      <c r="Y38" s="18"/>
      <c r="Z38" s="18"/>
      <c r="AA38" s="18"/>
      <c r="AB38" s="18"/>
      <c r="AC38" s="18"/>
      <c r="AD38" s="18"/>
      <c r="AE38" s="18"/>
      <c r="AF38" s="18"/>
      <c r="AG38" s="18"/>
      <c r="AH38" s="18"/>
    </row>
    <row r="39" spans="1:34" ht="15" customHeight="1" x14ac:dyDescent="0.25">
      <c r="A39" s="43" t="s">
        <v>19</v>
      </c>
      <c r="B39" s="44"/>
      <c r="C39" s="44"/>
      <c r="D39" s="44"/>
      <c r="E39" s="44"/>
      <c r="F39" s="44"/>
      <c r="G39" s="44"/>
      <c r="H39" s="44"/>
      <c r="I39" s="44"/>
      <c r="J39" s="44"/>
      <c r="K39" s="44"/>
      <c r="L39" s="45"/>
      <c r="M39" s="16"/>
      <c r="N39" s="16"/>
      <c r="O39" s="16"/>
      <c r="P39" s="16"/>
      <c r="Q39" s="16"/>
      <c r="R39" s="16"/>
      <c r="S39" s="16"/>
      <c r="T39" s="16"/>
      <c r="U39" s="16"/>
      <c r="V39" s="16"/>
      <c r="W39" s="16"/>
      <c r="X39" s="16"/>
      <c r="Y39" s="16"/>
      <c r="Z39" s="16"/>
      <c r="AA39" s="16"/>
      <c r="AB39" s="16"/>
      <c r="AC39" s="16"/>
      <c r="AD39" s="16"/>
      <c r="AE39" s="16"/>
      <c r="AF39" s="16"/>
      <c r="AG39" s="16"/>
      <c r="AH39" s="16"/>
    </row>
    <row r="40" spans="1:34" ht="15.75" customHeight="1" thickBot="1" x14ac:dyDescent="0.3">
      <c r="A40" s="46" t="s">
        <v>20</v>
      </c>
      <c r="B40" s="47"/>
      <c r="C40" s="47"/>
      <c r="D40" s="47"/>
      <c r="E40" s="47"/>
      <c r="F40" s="47"/>
      <c r="G40" s="47"/>
      <c r="H40" s="47"/>
      <c r="I40" s="47"/>
      <c r="J40" s="47"/>
      <c r="K40" s="47"/>
      <c r="L40" s="48"/>
      <c r="M40" s="17"/>
      <c r="N40" s="17"/>
      <c r="O40" s="17"/>
      <c r="P40" s="17"/>
      <c r="Q40" s="17"/>
      <c r="R40" s="17"/>
      <c r="S40" s="17"/>
      <c r="T40" s="17"/>
      <c r="U40" s="17"/>
      <c r="V40" s="17"/>
      <c r="W40" s="17"/>
      <c r="X40" s="17"/>
      <c r="Y40" s="17"/>
      <c r="Z40" s="17"/>
      <c r="AA40" s="17"/>
      <c r="AB40" s="17"/>
      <c r="AC40" s="17"/>
      <c r="AD40" s="17"/>
      <c r="AE40" s="17"/>
      <c r="AF40" s="17"/>
      <c r="AG40" s="17"/>
      <c r="AH40" s="17"/>
    </row>
    <row r="41" spans="1:34" ht="61.5" customHeight="1" thickBot="1" x14ac:dyDescent="0.3">
      <c r="A41" s="31" t="s">
        <v>21</v>
      </c>
      <c r="B41" s="32"/>
      <c r="C41" s="32"/>
      <c r="D41" s="32"/>
      <c r="E41" s="32"/>
      <c r="F41" s="32"/>
      <c r="G41" s="32"/>
      <c r="H41" s="32"/>
      <c r="I41" s="32"/>
      <c r="J41" s="32"/>
      <c r="K41" s="32"/>
      <c r="L41" s="33"/>
      <c r="M41" s="16"/>
      <c r="N41" s="16"/>
      <c r="O41" s="16"/>
      <c r="P41" s="16"/>
      <c r="Q41" s="16"/>
      <c r="R41" s="16"/>
      <c r="S41" s="16"/>
      <c r="T41" s="16"/>
      <c r="U41" s="16"/>
      <c r="V41" s="16"/>
      <c r="W41" s="16"/>
      <c r="X41" s="16"/>
      <c r="Y41" s="16"/>
      <c r="Z41" s="16"/>
      <c r="AA41" s="16"/>
      <c r="AB41" s="16"/>
      <c r="AC41" s="16"/>
      <c r="AD41" s="16"/>
      <c r="AE41" s="16"/>
      <c r="AF41" s="16"/>
      <c r="AG41" s="16"/>
      <c r="AH41" s="16"/>
    </row>
    <row r="42" spans="1:34" ht="61.5" customHeight="1" thickBot="1" x14ac:dyDescent="0.3">
      <c r="A42" s="40" t="s">
        <v>22</v>
      </c>
      <c r="B42" s="41"/>
      <c r="C42" s="41"/>
      <c r="D42" s="41"/>
      <c r="E42" s="41"/>
      <c r="F42" s="41"/>
      <c r="G42" s="41"/>
      <c r="H42" s="41"/>
      <c r="I42" s="41"/>
      <c r="J42" s="41"/>
      <c r="K42" s="41"/>
      <c r="L42" s="42"/>
      <c r="M42" s="17"/>
      <c r="N42" s="17"/>
      <c r="O42" s="17"/>
      <c r="P42" s="17"/>
      <c r="Q42" s="17"/>
      <c r="R42" s="17"/>
      <c r="S42" s="17"/>
      <c r="T42" s="17"/>
      <c r="U42" s="17"/>
      <c r="V42" s="17"/>
      <c r="W42" s="17"/>
      <c r="X42" s="17"/>
      <c r="Y42" s="17"/>
      <c r="Z42" s="17"/>
      <c r="AA42" s="17"/>
      <c r="AB42" s="17"/>
      <c r="AC42" s="17"/>
      <c r="AD42" s="17"/>
      <c r="AE42" s="17"/>
      <c r="AF42" s="17"/>
      <c r="AG42" s="17"/>
      <c r="AH42" s="17"/>
    </row>
    <row r="43" spans="1:34" ht="95.25" customHeight="1" thickBot="1" x14ac:dyDescent="0.3">
      <c r="A43" s="31" t="s">
        <v>23</v>
      </c>
      <c r="B43" s="32"/>
      <c r="C43" s="32"/>
      <c r="D43" s="32"/>
      <c r="E43" s="32"/>
      <c r="F43" s="32"/>
      <c r="G43" s="32"/>
      <c r="H43" s="32"/>
      <c r="I43" s="32"/>
      <c r="J43" s="32"/>
      <c r="K43" s="32"/>
      <c r="L43" s="33"/>
      <c r="M43" s="16"/>
      <c r="N43" s="16"/>
      <c r="O43" s="16"/>
      <c r="P43" s="16"/>
      <c r="Q43" s="16"/>
      <c r="R43" s="16"/>
      <c r="S43" s="16"/>
      <c r="T43" s="16"/>
      <c r="U43" s="16"/>
      <c r="V43" s="16"/>
      <c r="W43" s="16"/>
      <c r="X43" s="16"/>
      <c r="Y43" s="16"/>
      <c r="Z43" s="16"/>
      <c r="AA43" s="16"/>
      <c r="AB43" s="16"/>
      <c r="AC43" s="16"/>
      <c r="AD43" s="16"/>
      <c r="AE43" s="16"/>
      <c r="AF43" s="16"/>
      <c r="AG43" s="16"/>
      <c r="AH43" s="16"/>
    </row>
    <row r="44" spans="1:34" ht="95.25" customHeight="1" thickBot="1" x14ac:dyDescent="0.3">
      <c r="A44" s="40" t="s">
        <v>24</v>
      </c>
      <c r="B44" s="41"/>
      <c r="C44" s="41"/>
      <c r="D44" s="41"/>
      <c r="E44" s="41"/>
      <c r="F44" s="41"/>
      <c r="G44" s="41"/>
      <c r="H44" s="41"/>
      <c r="I44" s="41"/>
      <c r="J44" s="41"/>
      <c r="K44" s="41"/>
      <c r="L44" s="42"/>
      <c r="M44" s="17"/>
      <c r="N44" s="17"/>
      <c r="O44" s="17"/>
      <c r="P44" s="17"/>
      <c r="Q44" s="17"/>
      <c r="R44" s="17"/>
      <c r="S44" s="17"/>
      <c r="T44" s="17"/>
      <c r="U44" s="17"/>
      <c r="V44" s="17"/>
      <c r="W44" s="17"/>
      <c r="X44" s="17"/>
      <c r="Y44" s="17"/>
      <c r="Z44" s="17"/>
      <c r="AA44" s="17"/>
      <c r="AB44" s="17"/>
      <c r="AC44" s="17"/>
      <c r="AD44" s="17"/>
      <c r="AE44" s="17"/>
      <c r="AF44" s="17"/>
      <c r="AG44" s="17"/>
      <c r="AH44" s="17"/>
    </row>
  </sheetData>
  <mergeCells count="32">
    <mergeCell ref="B32:C32"/>
    <mergeCell ref="B33:C33"/>
    <mergeCell ref="B34:C35"/>
    <mergeCell ref="B26:C26"/>
    <mergeCell ref="B27:C28"/>
    <mergeCell ref="B29:C29"/>
    <mergeCell ref="B30:C30"/>
    <mergeCell ref="B31:C31"/>
    <mergeCell ref="B20:C21"/>
    <mergeCell ref="B22:C22"/>
    <mergeCell ref="B23:C23"/>
    <mergeCell ref="B24:C24"/>
    <mergeCell ref="B25:C25"/>
    <mergeCell ref="B15:C15"/>
    <mergeCell ref="B16:C16"/>
    <mergeCell ref="B17:C17"/>
    <mergeCell ref="B18:C18"/>
    <mergeCell ref="B19:C19"/>
    <mergeCell ref="A1:Q1"/>
    <mergeCell ref="B2:C2"/>
    <mergeCell ref="D2:E2"/>
    <mergeCell ref="A2:A3"/>
    <mergeCell ref="F2:G2"/>
    <mergeCell ref="A36:L36"/>
    <mergeCell ref="A37:L37"/>
    <mergeCell ref="A38:L38"/>
    <mergeCell ref="A44:L44"/>
    <mergeCell ref="A39:L39"/>
    <mergeCell ref="A40:L40"/>
    <mergeCell ref="A41:L41"/>
    <mergeCell ref="A42:L42"/>
    <mergeCell ref="A43:L43"/>
  </mergeCells>
  <phoneticPr fontId="21" type="noConversion"/>
  <conditionalFormatting sqref="CO31:CO61 T10:T12 AJ10:AJ12 L10:L12 AB10:AB12 F45:K61 F68:K98 C31:AH35">
    <cfRule type="cellIs" dxfId="19" priority="31" stopIfTrue="1" operator="equal">
      <formula>5</formula>
    </cfRule>
  </conditionalFormatting>
  <conditionalFormatting sqref="BY31:BY60">
    <cfRule type="cellIs" dxfId="18" priority="33" stopIfTrue="1" operator="equal">
      <formula>5</formula>
    </cfRule>
  </conditionalFormatting>
  <conditionalFormatting sqref="CG31:CG61">
    <cfRule type="cellIs" dxfId="17" priority="32" stopIfTrue="1" operator="equal">
      <formula>5</formula>
    </cfRule>
  </conditionalFormatting>
  <conditionalFormatting sqref="CW31:CW60">
    <cfRule type="cellIs" dxfId="16" priority="30" stopIfTrue="1" operator="equal">
      <formula>5</formula>
    </cfRule>
  </conditionalFormatting>
  <conditionalFormatting sqref="DE31:DE61">
    <cfRule type="cellIs" dxfId="15" priority="29" stopIfTrue="1" operator="equal">
      <formula>5</formula>
    </cfRule>
  </conditionalFormatting>
  <conditionalFormatting sqref="DM31:DM60">
    <cfRule type="cellIs" dxfId="14" priority="28" stopIfTrue="1" operator="equal">
      <formula>5</formula>
    </cfRule>
  </conditionalFormatting>
  <conditionalFormatting sqref="DU31:DU61">
    <cfRule type="cellIs" dxfId="13" priority="27" stopIfTrue="1" operator="equal">
      <formula>5</formula>
    </cfRule>
  </conditionalFormatting>
  <conditionalFormatting sqref="BY68:BY97">
    <cfRule type="cellIs" dxfId="12" priority="25" stopIfTrue="1" operator="equal">
      <formula>5</formula>
    </cfRule>
  </conditionalFormatting>
  <conditionalFormatting sqref="CG68:CG98">
    <cfRule type="cellIs" dxfId="11" priority="24" stopIfTrue="1" operator="equal">
      <formula>5</formula>
    </cfRule>
  </conditionalFormatting>
  <conditionalFormatting sqref="CO68:CO98">
    <cfRule type="cellIs" dxfId="10" priority="23" stopIfTrue="1" operator="equal">
      <formula>5</formula>
    </cfRule>
  </conditionalFormatting>
  <conditionalFormatting sqref="CW68:CW97">
    <cfRule type="cellIs" dxfId="9" priority="22" stopIfTrue="1" operator="equal">
      <formula>5</formula>
    </cfRule>
  </conditionalFormatting>
  <conditionalFormatting sqref="DE68:DE98">
    <cfRule type="cellIs" dxfId="8" priority="21" stopIfTrue="1" operator="equal">
      <formula>5</formula>
    </cfRule>
  </conditionalFormatting>
  <conditionalFormatting sqref="DM68:DM97">
    <cfRule type="cellIs" dxfId="7" priority="20" stopIfTrue="1" operator="equal">
      <formula>5</formula>
    </cfRule>
  </conditionalFormatting>
  <conditionalFormatting sqref="DU68:DU98">
    <cfRule type="cellIs" dxfId="6" priority="19" stopIfTrue="1" operator="equal">
      <formula>5</formula>
    </cfRule>
  </conditionalFormatting>
  <conditionalFormatting sqref="AO31:AO61">
    <cfRule type="cellIs" dxfId="5" priority="16" stopIfTrue="1" operator="equal">
      <formula>5</formula>
    </cfRule>
  </conditionalFormatting>
  <conditionalFormatting sqref="AO68:AO98">
    <cfRule type="cellIs" dxfId="4" priority="15" stopIfTrue="1" operator="equal">
      <formula>5</formula>
    </cfRule>
  </conditionalFormatting>
  <conditionalFormatting sqref="AI31:AI61">
    <cfRule type="cellIs" dxfId="3" priority="14" stopIfTrue="1" operator="equal">
      <formula>5</formula>
    </cfRule>
  </conditionalFormatting>
  <conditionalFormatting sqref="AI68:AI98">
    <cfRule type="cellIs" dxfId="2" priority="13" stopIfTrue="1" operator="equal">
      <formula>5</formula>
    </cfRule>
  </conditionalFormatting>
  <conditionalFormatting sqref="AU31:AW61">
    <cfRule type="cellIs" dxfId="1" priority="12" stopIfTrue="1" operator="equal">
      <formula>5</formula>
    </cfRule>
  </conditionalFormatting>
  <conditionalFormatting sqref="AU68:AW98">
    <cfRule type="cellIs" dxfId="0" priority="11" stopIfTrue="1" operator="equal">
      <formula>5</formula>
    </cfRule>
  </conditionalFormatting>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BAR</vt:lpstr>
    </vt:vector>
  </TitlesOfParts>
  <Company>ACCOR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PULLMAN Sochi Center RM</dc:creator>
  <cp:lastModifiedBy>vmikhalkina</cp:lastModifiedBy>
  <cp:lastPrinted>2023-04-07T14:51:17Z</cp:lastPrinted>
  <dcterms:created xsi:type="dcterms:W3CDTF">2018-01-30T14:00:22Z</dcterms:created>
  <dcterms:modified xsi:type="dcterms:W3CDTF">2024-11-21T12:35:07Z</dcterms:modified>
</cp:coreProperties>
</file>